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F6F1D13A-DA66-4865-A98B-4F82A02D64BC}" xr6:coauthVersionLast="47" xr6:coauthVersionMax="47" xr10:uidLastSave="{00000000-0000-0000-0000-000000000000}"/>
  <bookViews>
    <workbookView xWindow="28680" yWindow="-120" windowWidth="51840" windowHeight="21120" xr2:uid="{68C32039-9453-484E-B140-5B3E1CCC7839}"/>
  </bookViews>
  <sheets>
    <sheet name="Snowflake - White Bre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H17" i="1" s="1"/>
  <c r="D19" i="1"/>
  <c r="D18" i="1"/>
  <c r="H18" i="1" l="1"/>
  <c r="H20" i="1" s="1"/>
</calcChain>
</file>

<file path=xl/sharedStrings.xml><?xml version="1.0" encoding="utf-8"?>
<sst xmlns="http://schemas.openxmlformats.org/spreadsheetml/2006/main" count="14" uniqueCount="14">
  <si>
    <t>Snowflake White Bread Loaf Yield Calculator</t>
  </si>
  <si>
    <t>Ingredients</t>
  </si>
  <si>
    <t>Kg</t>
  </si>
  <si>
    <t>Cost (R)</t>
  </si>
  <si>
    <t>Scaling weight per loaf (Kg)</t>
  </si>
  <si>
    <t>Entry Field</t>
  </si>
  <si>
    <t>Snowflake White Bread Ready Mix</t>
  </si>
  <si>
    <t>Loaf yield for recipe weight</t>
  </si>
  <si>
    <t>Yeast</t>
  </si>
  <si>
    <t>Cost Per Loaf</t>
  </si>
  <si>
    <t>Water</t>
  </si>
  <si>
    <t>Desired Gross Profit %</t>
  </si>
  <si>
    <t>Total</t>
  </si>
  <si>
    <t>Recommended Selling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</si>
</sst>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0.00&quot; loaves&quot;"/>
    <numFmt numFmtId="167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8"/>
      <color rgb="FF00667C"/>
      <name val="Open Sans"/>
    </font>
    <font>
      <b/>
      <sz val="11"/>
      <color theme="0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7C"/>
      </left>
      <right/>
      <top style="medium">
        <color rgb="FF00667C"/>
      </top>
      <bottom/>
      <diagonal/>
    </border>
    <border>
      <left/>
      <right/>
      <top style="medium">
        <color rgb="FF00667C"/>
      </top>
      <bottom/>
      <diagonal/>
    </border>
    <border>
      <left/>
      <right style="medium">
        <color rgb="FF00667C"/>
      </right>
      <top style="medium">
        <color rgb="FF00667C"/>
      </top>
      <bottom/>
      <diagonal/>
    </border>
    <border>
      <left style="medium">
        <color rgb="FF00667C"/>
      </left>
      <right/>
      <top/>
      <bottom/>
      <diagonal/>
    </border>
    <border>
      <left/>
      <right style="medium">
        <color rgb="FF00667C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7C"/>
      </left>
      <right/>
      <top/>
      <bottom style="medium">
        <color rgb="FF00667C"/>
      </bottom>
      <diagonal/>
    </border>
    <border>
      <left/>
      <right/>
      <top/>
      <bottom style="medium">
        <color rgb="FF00667C"/>
      </bottom>
      <diagonal/>
    </border>
    <border>
      <left/>
      <right style="medium">
        <color rgb="FF00667C"/>
      </right>
      <top/>
      <bottom style="medium">
        <color rgb="FF00667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2" borderId="0" xfId="0" applyFont="1" applyFill="1"/>
    <xf numFmtId="0" fontId="2" fillId="0" borderId="6" xfId="0" applyFont="1" applyBorder="1"/>
    <xf numFmtId="166" fontId="2" fillId="0" borderId="6" xfId="0" applyNumberFormat="1" applyFont="1" applyBorder="1"/>
    <xf numFmtId="164" fontId="2" fillId="0" borderId="6" xfId="1" applyFont="1" applyBorder="1"/>
    <xf numFmtId="167" fontId="2" fillId="0" borderId="6" xfId="0" applyNumberFormat="1" applyFont="1" applyBorder="1"/>
    <xf numFmtId="165" fontId="2" fillId="0" borderId="6" xfId="0" applyNumberFormat="1" applyFont="1" applyBorder="1"/>
    <xf numFmtId="2" fontId="2" fillId="0" borderId="6" xfId="0" applyNumberFormat="1" applyFont="1" applyBorder="1"/>
    <xf numFmtId="0" fontId="4" fillId="2" borderId="7" xfId="0" applyFont="1" applyFill="1" applyBorder="1"/>
    <xf numFmtId="2" fontId="4" fillId="2" borderId="7" xfId="0" applyNumberFormat="1" applyFont="1" applyFill="1" applyBorder="1"/>
    <xf numFmtId="167" fontId="2" fillId="0" borderId="6" xfId="2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2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165" fontId="5" fillId="3" borderId="6" xfId="0" applyNumberFormat="1" applyFont="1" applyFill="1" applyBorder="1" applyProtection="1">
      <protection locked="0"/>
    </xf>
    <xf numFmtId="2" fontId="5" fillId="3" borderId="6" xfId="0" applyNumberFormat="1" applyFont="1" applyFill="1" applyBorder="1" applyProtection="1">
      <protection locked="0"/>
    </xf>
    <xf numFmtId="164" fontId="5" fillId="3" borderId="6" xfId="1" applyFont="1" applyFill="1" applyBorder="1" applyProtection="1">
      <protection locked="0"/>
    </xf>
    <xf numFmtId="9" fontId="5" fillId="3" borderId="6" xfId="2" applyFont="1" applyFill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numFmt numFmtId="2" formatCode="0.00"/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  <border diagonalUp="0" diagonalDown="0" outline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sz val="11"/>
        <name val="Open Sans"/>
        <scheme val="none"/>
      </font>
      <fill>
        <patternFill patternType="solid">
          <fgColor indexed="64"/>
          <bgColor rgb="FF006666"/>
        </patternFill>
      </fill>
    </dxf>
    <dxf>
      <font>
        <strike val="0"/>
        <outline val="0"/>
        <shadow val="0"/>
        <u val="none"/>
        <vertAlign val="baseline"/>
        <sz val="11"/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303157</xdr:colOff>
      <xdr:row>2</xdr:row>
      <xdr:rowOff>122183</xdr:rowOff>
    </xdr:from>
    <xdr:to>
      <xdr:col>10</xdr:col>
      <xdr:colOff>372664</xdr:colOff>
      <xdr:row>14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F97EE5-9A86-40CA-B246-52587A03B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32" y="827033"/>
          <a:ext cx="9080157" cy="2744842"/>
        </a:xfrm>
        <a:prstGeom prst="roundRect">
          <a:avLst>
            <a:gd name="adj" fmla="val 3212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514350</xdr:colOff>
      <xdr:row>1</xdr:row>
      <xdr:rowOff>47625</xdr:rowOff>
    </xdr:from>
    <xdr:to>
      <xdr:col>11</xdr:col>
      <xdr:colOff>163035</xdr:colOff>
      <xdr:row>2</xdr:row>
      <xdr:rowOff>67661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E900D8-8FE2-4465-A9DD-3489411F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295275"/>
          <a:ext cx="1267935" cy="477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C85D20-9711-45A8-978C-B487A727890C}" name="Table132" displayName="Table132" ref="C16:E20" totalsRowCount="1" headerRowDxfId="7" dataDxfId="6" totalsRowDxfId="5">
  <tableColumns count="3">
    <tableColumn id="1" xr3:uid="{D92E0CBD-9702-4C6F-8170-DDEA22B6BD62}" name="Ingredients" totalsRowLabel="Total" totalsRowDxfId="2"/>
    <tableColumn id="2" xr3:uid="{C8A7F991-339C-4AD5-BCA9-6C58082684D4}" name="Kg" totalsRowFunction="sum" dataDxfId="4" totalsRowDxfId="1"/>
    <tableColumn id="3" xr3:uid="{7C56DBB1-642D-4E3A-AB89-0A6A9771CBE8}" name="Cost (R)" totalsRowFunction="sum" dataDxfId="3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AA79-439F-4EBE-BC8F-B717043FEEB3}">
  <sheetPr>
    <tabColor rgb="FF2B69B1"/>
  </sheetPr>
  <dimension ref="B1:L21"/>
  <sheetViews>
    <sheetView showGridLines="0" tabSelected="1" zoomScaleNormal="100" workbookViewId="0">
      <selection activeCell="C18" sqref="C18"/>
    </sheetView>
  </sheetViews>
  <sheetFormatPr defaultRowHeight="18.75" x14ac:dyDescent="0.4"/>
  <cols>
    <col min="1" max="1" width="5" style="1" customWidth="1"/>
    <col min="2" max="2" width="9.140625" style="1"/>
    <col min="3" max="3" width="35.7109375" style="1" bestFit="1" customWidth="1"/>
    <col min="4" max="4" width="7.42578125" style="1" bestFit="1" customWidth="1"/>
    <col min="5" max="5" width="9.85546875" style="1" bestFit="1" customWidth="1"/>
    <col min="6" max="6" width="9.140625" style="1"/>
    <col min="7" max="7" width="31.7109375" style="1" bestFit="1" customWidth="1"/>
    <col min="8" max="8" width="13.85546875" style="1" bestFit="1" customWidth="1"/>
    <col min="9" max="10" width="9.140625" style="1"/>
    <col min="11" max="11" width="6" style="1" customWidth="1"/>
    <col min="12" max="12" width="4.42578125" style="1" customWidth="1"/>
    <col min="13" max="16384" width="9.140625" style="1"/>
  </cols>
  <sheetData>
    <row r="1" spans="2:12" ht="19.5" thickBot="1" x14ac:dyDescent="0.45"/>
    <row r="2" spans="2:12" ht="36" customHeight="1" x14ac:dyDescent="0.4">
      <c r="B2" s="2"/>
      <c r="C2" s="20" t="s">
        <v>0</v>
      </c>
      <c r="D2" s="20"/>
      <c r="E2" s="20"/>
      <c r="F2" s="20"/>
      <c r="G2" s="20"/>
      <c r="H2" s="20"/>
      <c r="I2" s="20"/>
      <c r="J2" s="3"/>
      <c r="K2" s="3"/>
      <c r="L2" s="4"/>
    </row>
    <row r="3" spans="2:12" x14ac:dyDescent="0.4">
      <c r="B3" s="5"/>
      <c r="L3" s="6"/>
    </row>
    <row r="4" spans="2:12" x14ac:dyDescent="0.4">
      <c r="B4" s="5"/>
      <c r="L4" s="6"/>
    </row>
    <row r="5" spans="2:12" x14ac:dyDescent="0.4">
      <c r="B5" s="5"/>
      <c r="L5" s="6"/>
    </row>
    <row r="6" spans="2:12" x14ac:dyDescent="0.4">
      <c r="B6" s="5"/>
      <c r="L6" s="6"/>
    </row>
    <row r="7" spans="2:12" x14ac:dyDescent="0.4">
      <c r="B7" s="5"/>
      <c r="L7" s="6"/>
    </row>
    <row r="8" spans="2:12" x14ac:dyDescent="0.4">
      <c r="B8" s="5"/>
      <c r="L8" s="6"/>
    </row>
    <row r="9" spans="2:12" x14ac:dyDescent="0.4">
      <c r="B9" s="5"/>
      <c r="L9" s="6"/>
    </row>
    <row r="10" spans="2:12" x14ac:dyDescent="0.4">
      <c r="B10" s="5"/>
      <c r="L10" s="6"/>
    </row>
    <row r="11" spans="2:12" x14ac:dyDescent="0.4">
      <c r="B11" s="5"/>
      <c r="L11" s="6"/>
    </row>
    <row r="12" spans="2:12" x14ac:dyDescent="0.4">
      <c r="B12" s="5"/>
      <c r="L12" s="6"/>
    </row>
    <row r="13" spans="2:12" x14ac:dyDescent="0.4">
      <c r="B13" s="5"/>
      <c r="L13" s="6"/>
    </row>
    <row r="14" spans="2:12" x14ac:dyDescent="0.4">
      <c r="B14" s="5"/>
      <c r="L14" s="6"/>
    </row>
    <row r="15" spans="2:12" x14ac:dyDescent="0.4">
      <c r="B15" s="5"/>
      <c r="L15" s="6"/>
    </row>
    <row r="16" spans="2:12" x14ac:dyDescent="0.4">
      <c r="B16" s="5"/>
      <c r="C16" s="7" t="s">
        <v>1</v>
      </c>
      <c r="D16" s="7" t="s">
        <v>2</v>
      </c>
      <c r="E16" s="7" t="s">
        <v>3</v>
      </c>
      <c r="G16" s="8" t="s">
        <v>4</v>
      </c>
      <c r="H16" s="24">
        <v>0.65</v>
      </c>
      <c r="J16" s="21" t="s">
        <v>5</v>
      </c>
      <c r="K16" s="21"/>
      <c r="L16" s="6"/>
    </row>
    <row r="17" spans="2:12" x14ac:dyDescent="0.4">
      <c r="B17" s="5"/>
      <c r="C17" s="8" t="s">
        <v>6</v>
      </c>
      <c r="D17" s="22">
        <v>12.5</v>
      </c>
      <c r="E17" s="23">
        <v>208.05</v>
      </c>
      <c r="G17" s="8" t="s">
        <v>7</v>
      </c>
      <c r="H17" s="9">
        <f>Table132[[#Totals],[Kg]]/$H$16</f>
        <v>30.769230769230766</v>
      </c>
      <c r="L17" s="6"/>
    </row>
    <row r="18" spans="2:12" x14ac:dyDescent="0.4">
      <c r="B18" s="5"/>
      <c r="C18" s="8" t="s">
        <v>8</v>
      </c>
      <c r="D18" s="10">
        <f>2%*$D$17</f>
        <v>0.25</v>
      </c>
      <c r="E18" s="23">
        <v>50</v>
      </c>
      <c r="G18" s="8" t="s">
        <v>9</v>
      </c>
      <c r="H18" s="11">
        <f>Table132[[#Totals],[Cost (R)]]/$H$17</f>
        <v>8.3866250000000004</v>
      </c>
      <c r="L18" s="6"/>
    </row>
    <row r="19" spans="2:12" x14ac:dyDescent="0.4">
      <c r="B19" s="5"/>
      <c r="C19" s="8" t="s">
        <v>10</v>
      </c>
      <c r="D19" s="12">
        <f>58%*$D$17</f>
        <v>7.2499999999999991</v>
      </c>
      <c r="E19" s="13">
        <v>0</v>
      </c>
      <c r="G19" s="8" t="s">
        <v>11</v>
      </c>
      <c r="H19" s="25">
        <v>0.35</v>
      </c>
      <c r="L19" s="6"/>
    </row>
    <row r="20" spans="2:12" x14ac:dyDescent="0.4">
      <c r="B20" s="5"/>
      <c r="C20" s="14" t="s">
        <v>12</v>
      </c>
      <c r="D20" s="15">
        <f>SUBTOTAL(109,Table132[Kg])</f>
        <v>20</v>
      </c>
      <c r="E20" s="15">
        <f>SUBTOTAL(109,Table132[Cost (R)])</f>
        <v>258.05</v>
      </c>
      <c r="G20" s="8" t="s">
        <v>13</v>
      </c>
      <c r="H20" s="16">
        <f>IF(OR(H18="",H19=""),"", IF(OR(H19&lt;0,H19&gt;=1),"Invalid GP", ROUND(H18/(1-H19), 2)))</f>
        <v>12.9</v>
      </c>
      <c r="L20" s="6"/>
    </row>
    <row r="21" spans="2:12" ht="19.5" thickBot="1" x14ac:dyDescent="0.45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9"/>
    </row>
  </sheetData>
  <sheetProtection algorithmName="SHA-512" hashValue="2ARgqX3GWS+R0Vj5NhAi7JSy/GXU/Rketo6NomYreO9Q1OLD8EzdzO0fz0XFKyHWmSQfPDOBQCEQPOIyIqplaA==" saltValue="2Z4m9AtKLW+rcpsxU4CKCA==" spinCount="100000" sheet="1" objects="1" scenarios="1"/>
  <mergeCells count="2">
    <mergeCell ref="C2:I2"/>
    <mergeCell ref="J16:K1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White Bread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2026-03-02T09:02:35Z</dcterms:created>
  <dcterms:modified xsi:type="dcterms:W3CDTF">2026-03-02T10:29:07Z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2026-03-02T10:28:26Z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69d3520e-f975-416d-a968-0d65adfc9fd2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